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hkim9/Source data/Figure 3 (D,E) source data/"/>
    </mc:Choice>
  </mc:AlternateContent>
  <xr:revisionPtr revIDLastSave="0" documentId="8_{F152ABA2-BAE0-DC4B-A910-2B3D8EAB0110}" xr6:coauthVersionLast="47" xr6:coauthVersionMax="47" xr10:uidLastSave="{00000000-0000-0000-0000-000000000000}"/>
  <bookViews>
    <workbookView xWindow="1100" yWindow="500" windowWidth="28800" windowHeight="16460" xr2:uid="{42AC5800-3379-DD43-8E74-74CCA832758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5" i="1" l="1"/>
  <c r="I34" i="1"/>
  <c r="H34" i="1"/>
  <c r="G34" i="1"/>
  <c r="F34" i="1"/>
  <c r="E34" i="1"/>
  <c r="D34" i="1"/>
  <c r="C34" i="1"/>
  <c r="I33" i="1"/>
  <c r="H33" i="1"/>
  <c r="G33" i="1"/>
  <c r="F33" i="1"/>
  <c r="E33" i="1"/>
  <c r="D33" i="1"/>
  <c r="C33" i="1"/>
  <c r="H6" i="1"/>
  <c r="F6" i="1"/>
  <c r="E6" i="1"/>
  <c r="I5" i="1"/>
  <c r="I6" i="1" s="1"/>
  <c r="H5" i="1"/>
  <c r="G5" i="1"/>
  <c r="G6" i="1" s="1"/>
  <c r="F5" i="1"/>
  <c r="E5" i="1"/>
  <c r="D5" i="1"/>
  <c r="D6" i="1" s="1"/>
  <c r="C5" i="1"/>
  <c r="C6" i="1" s="1"/>
  <c r="H23" i="1"/>
  <c r="G23" i="1"/>
  <c r="F23" i="1"/>
  <c r="E23" i="1"/>
  <c r="C23" i="1"/>
  <c r="I22" i="1"/>
  <c r="I23" i="1" s="1"/>
  <c r="H22" i="1"/>
  <c r="G22" i="1"/>
  <c r="F22" i="1"/>
  <c r="E22" i="1"/>
  <c r="D22" i="1"/>
  <c r="D23" i="1" s="1"/>
  <c r="C22" i="1"/>
  <c r="E15" i="1"/>
  <c r="D15" i="1"/>
  <c r="I14" i="1"/>
  <c r="I15" i="1" s="1"/>
  <c r="H14" i="1"/>
  <c r="H15" i="1" s="1"/>
  <c r="G14" i="1"/>
  <c r="G15" i="1" s="1"/>
  <c r="F14" i="1"/>
  <c r="F15" i="1" s="1"/>
  <c r="E14" i="1"/>
  <c r="D14" i="1"/>
  <c r="C14" i="1"/>
  <c r="C15" i="1" s="1"/>
  <c r="B34" i="1"/>
  <c r="B33" i="1"/>
  <c r="B22" i="1"/>
  <c r="B14" i="1"/>
  <c r="B5" i="1"/>
  <c r="B6" i="1" s="1"/>
  <c r="B15" i="1" l="1"/>
  <c r="B23" i="1"/>
</calcChain>
</file>

<file path=xl/sharedStrings.xml><?xml version="1.0" encoding="utf-8"?>
<sst xmlns="http://schemas.openxmlformats.org/spreadsheetml/2006/main" count="50" uniqueCount="12">
  <si>
    <t>UBQLN2</t>
  </si>
  <si>
    <t>Tubulin</t>
  </si>
  <si>
    <t>ratio</t>
  </si>
  <si>
    <t>4XALS</t>
  </si>
  <si>
    <t>shLuci</t>
  </si>
  <si>
    <t>AVE</t>
  </si>
  <si>
    <t>STDE</t>
  </si>
  <si>
    <t>ED2426</t>
  </si>
  <si>
    <t>cyo</t>
  </si>
  <si>
    <t>shUnc5</t>
  </si>
  <si>
    <t>Unc5~3</t>
  </si>
  <si>
    <t>BSC346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</si>
</sst>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Unc-5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Sheet1!$B$34:$I$34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2.4025391710300721E-2</c:v>
                  </c:pt>
                  <c:pt idx="2">
                    <c:v>8.718016058392504E-2</c:v>
                  </c:pt>
                  <c:pt idx="3">
                    <c:v>3.2104517087630284E-2</c:v>
                  </c:pt>
                  <c:pt idx="4">
                    <c:v>4.7624970527179539E-2</c:v>
                  </c:pt>
                  <c:pt idx="5">
                    <c:v>0.12742032099386544</c:v>
                  </c:pt>
                  <c:pt idx="6">
                    <c:v>0.23473675320831613</c:v>
                  </c:pt>
                  <c:pt idx="7">
                    <c:v>0.14747345121602967</c:v>
                  </c:pt>
                </c:numCache>
              </c:numRef>
            </c:plus>
            <c:minus>
              <c:numRef>
                <c:f>Sheet1!$B$34:$I$34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2.4025391710300721E-2</c:v>
                  </c:pt>
                  <c:pt idx="2">
                    <c:v>8.718016058392504E-2</c:v>
                  </c:pt>
                  <c:pt idx="3">
                    <c:v>3.2104517087630284E-2</c:v>
                  </c:pt>
                  <c:pt idx="4">
                    <c:v>4.7624970527179539E-2</c:v>
                  </c:pt>
                  <c:pt idx="5">
                    <c:v>0.12742032099386544</c:v>
                  </c:pt>
                  <c:pt idx="6">
                    <c:v>0.23473675320831613</c:v>
                  </c:pt>
                  <c:pt idx="7">
                    <c:v>0.14747345121602967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Sheet1!$B$28:$I$29</c:f>
              <c:multiLvlStrCache>
                <c:ptCount val="8"/>
                <c:lvl>
                  <c:pt idx="0">
                    <c:v>ED2426</c:v>
                  </c:pt>
                  <c:pt idx="1">
                    <c:v>cyo</c:v>
                  </c:pt>
                  <c:pt idx="2">
                    <c:v>BSC346</c:v>
                  </c:pt>
                  <c:pt idx="3">
                    <c:v>cyo</c:v>
                  </c:pt>
                  <c:pt idx="4">
                    <c:v>cyo</c:v>
                  </c:pt>
                  <c:pt idx="5">
                    <c:v>Unc5~3</c:v>
                  </c:pt>
                  <c:pt idx="6">
                    <c:v>shLuci</c:v>
                  </c:pt>
                  <c:pt idx="7">
                    <c:v>shUnc5</c:v>
                  </c:pt>
                </c:lvl>
                <c:lvl>
                  <c:pt idx="0">
                    <c:v>4XALS</c:v>
                  </c:pt>
                </c:lvl>
              </c:multiLvlStrCache>
            </c:multiLvlStrRef>
          </c:cat>
          <c:val>
            <c:numRef>
              <c:f>Sheet1!$B$33:$I$33</c:f>
              <c:numCache>
                <c:formatCode>General</c:formatCode>
                <c:ptCount val="8"/>
                <c:pt idx="0">
                  <c:v>1</c:v>
                </c:pt>
                <c:pt idx="1">
                  <c:v>0.94032654274923821</c:v>
                </c:pt>
                <c:pt idx="2">
                  <c:v>1.0190450940902107</c:v>
                </c:pt>
                <c:pt idx="3">
                  <c:v>0.8163476898768951</c:v>
                </c:pt>
                <c:pt idx="4">
                  <c:v>0.8280052795734657</c:v>
                </c:pt>
                <c:pt idx="5">
                  <c:v>1.050134595375863</c:v>
                </c:pt>
                <c:pt idx="6">
                  <c:v>0.98978727384487186</c:v>
                </c:pt>
                <c:pt idx="7">
                  <c:v>1.0109355464973044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17-B54E-AAB4-825A7BE6BC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51611615"/>
        <c:axId val="1451618479"/>
      </c:barChart>
      <c:catAx>
        <c:axId val="14516116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51618479"/>
        <c:crosses val="autoZero"/>
        <c:auto val="1"/>
        <c:lblAlgn val="ctr"/>
        <c:lblOffset val="100"/>
        <c:noMultiLvlLbl val="0"/>
      </c:catAx>
      <c:valAx>
        <c:axId val="14516184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Relative UBQLN2 expression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5161161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279400</xdr:colOff>
      <xdr:row>36</xdr:row>
      <xdr:rowOff>63500</xdr:rowOff>
    </xdr:from>
    <xdr:to>
      <xdr:col>6</xdr:col>
      <xdr:colOff>723900</xdr:colOff>
      <xdr:row>49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874E69B-A09B-E8E0-AF3E-D72E465359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5DC701-EF4B-2C42-88AB-892BBE67AE95}">
  <dimension ref="A1:I35"/>
  <sheetViews>
    <sheetView tabSelected="1" topLeftCell="A18" workbookViewId="0">
      <selection activeCell="F35" sqref="F35"/>
    </sheetView>
  </sheetViews>
  <sheetFormatPr baseColWidth="10" defaultRowHeight="16" x14ac:dyDescent="0.2"/>
  <sheetData>
    <row r="1" spans="1:9" x14ac:dyDescent="0.2">
      <c r="A1">
        <v>1</v>
      </c>
      <c r="B1" t="s">
        <v>3</v>
      </c>
    </row>
    <row r="2" spans="1:9" x14ac:dyDescent="0.2">
      <c r="B2" t="s">
        <v>7</v>
      </c>
      <c r="C2" t="s">
        <v>8</v>
      </c>
      <c r="D2" t="s">
        <v>11</v>
      </c>
      <c r="E2" t="s">
        <v>8</v>
      </c>
      <c r="F2" t="s">
        <v>8</v>
      </c>
      <c r="G2" t="s">
        <v>10</v>
      </c>
      <c r="H2" t="s">
        <v>4</v>
      </c>
      <c r="I2" t="s">
        <v>9</v>
      </c>
    </row>
    <row r="3" spans="1:9" x14ac:dyDescent="0.2">
      <c r="A3" t="s">
        <v>0</v>
      </c>
      <c r="B3">
        <v>1.59</v>
      </c>
      <c r="C3">
        <v>1.26</v>
      </c>
      <c r="D3">
        <v>1.51</v>
      </c>
      <c r="E3">
        <v>1.27</v>
      </c>
      <c r="F3">
        <v>1.54</v>
      </c>
      <c r="G3">
        <v>1.55</v>
      </c>
      <c r="H3">
        <v>1.9</v>
      </c>
      <c r="I3">
        <v>2.48</v>
      </c>
    </row>
    <row r="4" spans="1:9" x14ac:dyDescent="0.2">
      <c r="A4" t="s">
        <v>1</v>
      </c>
      <c r="B4">
        <v>2.4500000000000002</v>
      </c>
      <c r="C4">
        <v>2.15</v>
      </c>
      <c r="D4">
        <v>2.34</v>
      </c>
      <c r="E4">
        <v>2.58</v>
      </c>
      <c r="F4">
        <v>2.59</v>
      </c>
      <c r="G4">
        <v>1.84</v>
      </c>
      <c r="H4">
        <v>2.0099999999999998</v>
      </c>
      <c r="I4">
        <v>2.94</v>
      </c>
    </row>
    <row r="5" spans="1:9" x14ac:dyDescent="0.2">
      <c r="A5" t="s">
        <v>2</v>
      </c>
      <c r="B5">
        <f>B3/B4</f>
        <v>0.6489795918367347</v>
      </c>
      <c r="C5">
        <f t="shared" ref="C5:I5" si="0">C3/C4</f>
        <v>0.586046511627907</v>
      </c>
      <c r="D5">
        <f t="shared" si="0"/>
        <v>0.64529914529914534</v>
      </c>
      <c r="E5">
        <f t="shared" si="0"/>
        <v>0.49224806201550386</v>
      </c>
      <c r="F5">
        <f t="shared" si="0"/>
        <v>0.59459459459459463</v>
      </c>
      <c r="G5">
        <f t="shared" si="0"/>
        <v>0.84239130434782605</v>
      </c>
      <c r="H5">
        <f t="shared" si="0"/>
        <v>0.94527363184079605</v>
      </c>
      <c r="I5">
        <f t="shared" si="0"/>
        <v>0.84353741496598644</v>
      </c>
    </row>
    <row r="6" spans="1:9" x14ac:dyDescent="0.2">
      <c r="A6" t="s">
        <v>2</v>
      </c>
      <c r="B6">
        <f>B5/$B$5</f>
        <v>1</v>
      </c>
      <c r="C6">
        <f t="shared" ref="C6:I6" si="1">C5/$B$5</f>
        <v>0.90302764370337874</v>
      </c>
      <c r="D6">
        <f t="shared" si="1"/>
        <v>0.99432887168736228</v>
      </c>
      <c r="E6">
        <f t="shared" si="1"/>
        <v>0.75849544147043046</v>
      </c>
      <c r="F6">
        <f t="shared" si="1"/>
        <v>0.91619921808601057</v>
      </c>
      <c r="G6">
        <f t="shared" si="1"/>
        <v>1.2980243368881597</v>
      </c>
      <c r="H6">
        <f t="shared" si="1"/>
        <v>1.4565537094402203</v>
      </c>
      <c r="I6">
        <f t="shared" si="1"/>
        <v>1.29979035639413</v>
      </c>
    </row>
    <row r="10" spans="1:9" x14ac:dyDescent="0.2">
      <c r="A10">
        <v>2</v>
      </c>
      <c r="B10" t="s">
        <v>3</v>
      </c>
    </row>
    <row r="11" spans="1:9" x14ac:dyDescent="0.2">
      <c r="B11" t="s">
        <v>7</v>
      </c>
      <c r="C11" t="s">
        <v>8</v>
      </c>
      <c r="D11" t="s">
        <v>11</v>
      </c>
      <c r="E11" t="s">
        <v>8</v>
      </c>
      <c r="F11" t="s">
        <v>8</v>
      </c>
      <c r="G11" t="s">
        <v>10</v>
      </c>
      <c r="H11" t="s">
        <v>4</v>
      </c>
      <c r="I11" t="s">
        <v>9</v>
      </c>
    </row>
    <row r="12" spans="1:9" x14ac:dyDescent="0.2">
      <c r="A12" t="s">
        <v>0</v>
      </c>
      <c r="B12">
        <v>11.3</v>
      </c>
      <c r="C12">
        <v>10.199999999999999</v>
      </c>
      <c r="D12">
        <v>10.3</v>
      </c>
      <c r="E12">
        <v>7.59</v>
      </c>
      <c r="F12">
        <v>7.47</v>
      </c>
      <c r="G12">
        <v>7.45</v>
      </c>
      <c r="H12" s="1">
        <v>7.81</v>
      </c>
      <c r="I12">
        <v>7.32</v>
      </c>
    </row>
    <row r="13" spans="1:9" x14ac:dyDescent="0.2">
      <c r="A13" t="s">
        <v>1</v>
      </c>
      <c r="B13">
        <v>4.34</v>
      </c>
      <c r="C13">
        <v>4.2</v>
      </c>
      <c r="D13">
        <v>3.35</v>
      </c>
      <c r="E13">
        <v>3.55</v>
      </c>
      <c r="F13">
        <v>3.52</v>
      </c>
      <c r="G13">
        <v>3.27</v>
      </c>
      <c r="H13">
        <v>3.75</v>
      </c>
      <c r="I13">
        <v>3.45</v>
      </c>
    </row>
    <row r="14" spans="1:9" x14ac:dyDescent="0.2">
      <c r="A14" t="s">
        <v>2</v>
      </c>
      <c r="B14">
        <f>B12/B13</f>
        <v>2.6036866359447006</v>
      </c>
      <c r="C14">
        <f t="shared" ref="C14:I14" si="2">C12/C13</f>
        <v>2.4285714285714284</v>
      </c>
      <c r="D14">
        <f t="shared" si="2"/>
        <v>3.0746268656716418</v>
      </c>
      <c r="E14">
        <f t="shared" si="2"/>
        <v>2.1380281690140848</v>
      </c>
      <c r="F14">
        <f t="shared" si="2"/>
        <v>2.1221590909090908</v>
      </c>
      <c r="G14">
        <f t="shared" si="2"/>
        <v>2.2782874617737003</v>
      </c>
      <c r="H14">
        <f t="shared" si="2"/>
        <v>2.0826666666666664</v>
      </c>
      <c r="I14">
        <f t="shared" si="2"/>
        <v>2.1217391304347828</v>
      </c>
    </row>
    <row r="15" spans="1:9" x14ac:dyDescent="0.2">
      <c r="A15" t="s">
        <v>2</v>
      </c>
      <c r="B15">
        <f>B14/$B$14</f>
        <v>1</v>
      </c>
      <c r="C15">
        <f t="shared" ref="C15:I15" si="3">C14/$B$14</f>
        <v>0.93274336283185832</v>
      </c>
      <c r="D15">
        <f t="shared" si="3"/>
        <v>1.1808743891163651</v>
      </c>
      <c r="E15">
        <f t="shared" si="3"/>
        <v>0.82115418172753341</v>
      </c>
      <c r="F15">
        <f t="shared" si="3"/>
        <v>0.81505933226065963</v>
      </c>
      <c r="G15">
        <f t="shared" si="3"/>
        <v>0.87502368000866004</v>
      </c>
      <c r="H15">
        <f t="shared" si="3"/>
        <v>0.7998914454277285</v>
      </c>
      <c r="I15">
        <f t="shared" si="3"/>
        <v>0.81489803770681035</v>
      </c>
    </row>
    <row r="18" spans="1:9" x14ac:dyDescent="0.2">
      <c r="A18">
        <v>3</v>
      </c>
      <c r="B18" t="s">
        <v>3</v>
      </c>
    </row>
    <row r="19" spans="1:9" x14ac:dyDescent="0.2">
      <c r="B19" t="s">
        <v>7</v>
      </c>
      <c r="C19" t="s">
        <v>8</v>
      </c>
      <c r="D19" t="s">
        <v>11</v>
      </c>
      <c r="E19" t="s">
        <v>8</v>
      </c>
      <c r="F19" t="s">
        <v>8</v>
      </c>
      <c r="G19" t="s">
        <v>10</v>
      </c>
      <c r="H19" t="s">
        <v>4</v>
      </c>
      <c r="I19" t="s">
        <v>9</v>
      </c>
    </row>
    <row r="20" spans="1:9" x14ac:dyDescent="0.2">
      <c r="A20" t="s">
        <v>0</v>
      </c>
      <c r="B20">
        <v>8.4499999999999993</v>
      </c>
      <c r="C20">
        <v>8.59</v>
      </c>
      <c r="D20">
        <v>7.65</v>
      </c>
      <c r="E20">
        <v>6.45</v>
      </c>
      <c r="F20">
        <v>7.39</v>
      </c>
      <c r="G20">
        <v>7.01</v>
      </c>
      <c r="H20">
        <v>7.67</v>
      </c>
      <c r="I20">
        <v>7.47</v>
      </c>
    </row>
    <row r="21" spans="1:9" x14ac:dyDescent="0.2">
      <c r="A21" t="s">
        <v>1</v>
      </c>
      <c r="B21">
        <v>3.77</v>
      </c>
      <c r="C21">
        <v>3.89</v>
      </c>
      <c r="D21">
        <v>3.87</v>
      </c>
      <c r="E21">
        <v>3.31</v>
      </c>
      <c r="F21">
        <v>4.38</v>
      </c>
      <c r="G21">
        <v>3.2</v>
      </c>
      <c r="H21">
        <v>4.8</v>
      </c>
      <c r="I21">
        <v>3.63</v>
      </c>
    </row>
    <row r="22" spans="1:9" x14ac:dyDescent="0.2">
      <c r="A22" t="s">
        <v>2</v>
      </c>
      <c r="B22">
        <f>B20/B21</f>
        <v>2.2413793103448274</v>
      </c>
      <c r="C22">
        <f t="shared" ref="C22:I22" si="4">C20/C21</f>
        <v>2.2082262210796912</v>
      </c>
      <c r="D22">
        <f t="shared" si="4"/>
        <v>1.9767441860465116</v>
      </c>
      <c r="E22">
        <f t="shared" si="4"/>
        <v>1.9486404833836859</v>
      </c>
      <c r="F22">
        <f t="shared" si="4"/>
        <v>1.6872146118721461</v>
      </c>
      <c r="G22">
        <f t="shared" si="4"/>
        <v>2.1906249999999998</v>
      </c>
      <c r="H22">
        <f t="shared" si="4"/>
        <v>1.5979166666666667</v>
      </c>
      <c r="I22">
        <f t="shared" si="4"/>
        <v>2.0578512396694215</v>
      </c>
    </row>
    <row r="23" spans="1:9" x14ac:dyDescent="0.2">
      <c r="A23" t="s">
        <v>2</v>
      </c>
      <c r="B23">
        <f>B22/$B$22</f>
        <v>1</v>
      </c>
      <c r="C23">
        <f t="shared" ref="C23:I23" si="5">C22/$B$22</f>
        <v>0.98520862171247769</v>
      </c>
      <c r="D23">
        <f t="shared" si="5"/>
        <v>0.88193202146690519</v>
      </c>
      <c r="E23">
        <f t="shared" si="5"/>
        <v>0.86939344643272143</v>
      </c>
      <c r="F23">
        <f t="shared" si="5"/>
        <v>0.7527572883737268</v>
      </c>
      <c r="G23">
        <f t="shared" si="5"/>
        <v>0.97735576923076928</v>
      </c>
      <c r="H23">
        <f t="shared" si="5"/>
        <v>0.71291666666666675</v>
      </c>
      <c r="I23">
        <f t="shared" si="5"/>
        <v>0.91811824539097275</v>
      </c>
    </row>
    <row r="28" spans="1:9" x14ac:dyDescent="0.2">
      <c r="B28" t="s">
        <v>3</v>
      </c>
    </row>
    <row r="29" spans="1:9" x14ac:dyDescent="0.2">
      <c r="B29" t="s">
        <v>7</v>
      </c>
      <c r="C29" t="s">
        <v>8</v>
      </c>
      <c r="D29" t="s">
        <v>11</v>
      </c>
      <c r="E29" t="s">
        <v>8</v>
      </c>
      <c r="F29" t="s">
        <v>8</v>
      </c>
      <c r="G29" t="s">
        <v>10</v>
      </c>
      <c r="H29" t="s">
        <v>4</v>
      </c>
      <c r="I29" t="s">
        <v>9</v>
      </c>
    </row>
    <row r="30" spans="1:9" x14ac:dyDescent="0.2">
      <c r="B30">
        <v>1</v>
      </c>
      <c r="C30">
        <v>0.90302764370337874</v>
      </c>
      <c r="D30">
        <v>0.99432887168736228</v>
      </c>
      <c r="E30">
        <v>0.75849544147043046</v>
      </c>
      <c r="F30">
        <v>0.91619921808601057</v>
      </c>
      <c r="G30">
        <v>1.2980243368881597</v>
      </c>
      <c r="H30">
        <v>1.4565537094402203</v>
      </c>
      <c r="I30">
        <v>1.29979035639413</v>
      </c>
    </row>
    <row r="31" spans="1:9" x14ac:dyDescent="0.2">
      <c r="B31">
        <v>1</v>
      </c>
      <c r="C31">
        <v>0.93274336283185832</v>
      </c>
      <c r="D31">
        <v>1.1808743891163651</v>
      </c>
      <c r="E31">
        <v>0.82115418172753341</v>
      </c>
      <c r="F31">
        <v>0.81505933226065963</v>
      </c>
      <c r="G31">
        <v>0.87502368000866004</v>
      </c>
      <c r="H31">
        <v>0.7998914454277285</v>
      </c>
      <c r="I31">
        <v>0.81489803770681035</v>
      </c>
    </row>
    <row r="32" spans="1:9" x14ac:dyDescent="0.2">
      <c r="B32">
        <v>1</v>
      </c>
      <c r="C32">
        <v>0.98520862171247769</v>
      </c>
      <c r="D32">
        <v>0.88193202146690519</v>
      </c>
      <c r="E32">
        <v>0.86939344643272143</v>
      </c>
      <c r="F32">
        <v>0.7527572883737268</v>
      </c>
      <c r="G32">
        <v>0.97735576923076928</v>
      </c>
      <c r="H32">
        <v>0.71291666666666675</v>
      </c>
      <c r="I32">
        <v>0.91811824539097275</v>
      </c>
    </row>
    <row r="33" spans="1:9" x14ac:dyDescent="0.2">
      <c r="A33" t="s">
        <v>5</v>
      </c>
      <c r="B33">
        <f>AVERAGE(B30:B32)</f>
        <v>1</v>
      </c>
      <c r="C33">
        <f t="shared" ref="C33:I33" si="6">AVERAGE(C30:C32)</f>
        <v>0.94032654274923821</v>
      </c>
      <c r="D33">
        <f t="shared" si="6"/>
        <v>1.0190450940902107</v>
      </c>
      <c r="E33">
        <f t="shared" si="6"/>
        <v>0.8163476898768951</v>
      </c>
      <c r="F33">
        <f t="shared" si="6"/>
        <v>0.8280052795734657</v>
      </c>
      <c r="G33">
        <f t="shared" si="6"/>
        <v>1.050134595375863</v>
      </c>
      <c r="H33">
        <f t="shared" si="6"/>
        <v>0.98978727384487186</v>
      </c>
      <c r="I33">
        <f t="shared" si="6"/>
        <v>1.0109355464973044</v>
      </c>
    </row>
    <row r="34" spans="1:9" x14ac:dyDescent="0.2">
      <c r="A34" t="s">
        <v>6</v>
      </c>
      <c r="B34">
        <f>STDEV(B30:B32)/1.732</f>
        <v>0</v>
      </c>
      <c r="C34">
        <f t="shared" ref="C34:I34" si="7">STDEV(C30:C32)/1.732</f>
        <v>2.4025391710300721E-2</v>
      </c>
      <c r="D34">
        <f t="shared" si="7"/>
        <v>8.718016058392504E-2</v>
      </c>
      <c r="E34">
        <f t="shared" si="7"/>
        <v>3.2104517087630284E-2</v>
      </c>
      <c r="F34">
        <f t="shared" si="7"/>
        <v>4.7624970527179539E-2</v>
      </c>
      <c r="G34">
        <f t="shared" si="7"/>
        <v>0.12742032099386544</v>
      </c>
      <c r="H34">
        <f t="shared" si="7"/>
        <v>0.23473675320831613</v>
      </c>
      <c r="I34">
        <f t="shared" si="7"/>
        <v>0.14747345121602967</v>
      </c>
    </row>
    <row r="35" spans="1:9" x14ac:dyDescent="0.2">
      <c r="F35">
        <f>TTEST(F30:F32,G30:G32,2,3)</f>
        <v>0.21675526939125547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2023-01-26T22:45:35Z</dcterms:created>
  <dcterms:modified xsi:type="dcterms:W3CDTF">2023-02-03T20:49:50Z</dcterms:modified>
</cp:coreProperties>
</file>